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jada.williamson\Documents\"/>
    </mc:Choice>
  </mc:AlternateContent>
  <bookViews>
    <workbookView xWindow="0" yWindow="0" windowWidth="11520" windowHeight="11625"/>
  </bookViews>
  <sheets>
    <sheet name="Budget Summary - Overall Budget" sheetId="1" r:id="rId1"/>
  </sheets>
  <calcPr calcId="162913"/>
</workbook>
</file>

<file path=xl/calcChain.xml><?xml version="1.0" encoding="utf-8"?>
<calcChain xmlns="http://schemas.openxmlformats.org/spreadsheetml/2006/main">
  <c r="M34" i="1" l="1"/>
  <c r="L34" i="1"/>
  <c r="K34" i="1"/>
  <c r="J34" i="1"/>
  <c r="I34" i="1"/>
  <c r="H34" i="1"/>
  <c r="G34" i="1"/>
  <c r="F34" i="1"/>
  <c r="N34" i="1" s="1"/>
  <c r="E34" i="1"/>
  <c r="D34" i="1"/>
  <c r="C34" i="1"/>
  <c r="B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L16" i="1"/>
  <c r="L36" i="1" s="1"/>
  <c r="K16" i="1"/>
  <c r="K36" i="1" s="1"/>
  <c r="J16" i="1"/>
  <c r="J36" i="1" s="1"/>
  <c r="D16" i="1"/>
  <c r="D36" i="1" s="1"/>
  <c r="C16" i="1"/>
  <c r="C36" i="1" s="1"/>
  <c r="B16" i="1"/>
  <c r="M14" i="1"/>
  <c r="L14" i="1"/>
  <c r="K14" i="1"/>
  <c r="J14" i="1"/>
  <c r="I14" i="1"/>
  <c r="H14" i="1"/>
  <c r="G14" i="1"/>
  <c r="F14" i="1"/>
  <c r="E14" i="1"/>
  <c r="D14" i="1"/>
  <c r="C14" i="1"/>
  <c r="B14" i="1"/>
  <c r="N14" i="1" s="1"/>
  <c r="N13" i="1"/>
  <c r="M10" i="1"/>
  <c r="M16" i="1" s="1"/>
  <c r="M36" i="1" s="1"/>
  <c r="L10" i="1"/>
  <c r="K10" i="1"/>
  <c r="J10" i="1"/>
  <c r="I10" i="1"/>
  <c r="I16" i="1" s="1"/>
  <c r="I36" i="1" s="1"/>
  <c r="H10" i="1"/>
  <c r="H16" i="1" s="1"/>
  <c r="H36" i="1" s="1"/>
  <c r="G10" i="1"/>
  <c r="G16" i="1" s="1"/>
  <c r="G36" i="1" s="1"/>
  <c r="F10" i="1"/>
  <c r="F16" i="1" s="1"/>
  <c r="F36" i="1" s="1"/>
  <c r="E10" i="1"/>
  <c r="E16" i="1" s="1"/>
  <c r="E36" i="1" s="1"/>
  <c r="D10" i="1"/>
  <c r="C10" i="1"/>
  <c r="B10" i="1"/>
  <c r="N9" i="1"/>
  <c r="N16" i="1" l="1"/>
  <c r="N10" i="1"/>
  <c r="B36" i="1"/>
  <c r="N36" i="1" s="1"/>
</calcChain>
</file>

<file path=xl/sharedStrings.xml><?xml version="1.0" encoding="utf-8"?>
<sst xmlns="http://schemas.openxmlformats.org/spreadsheetml/2006/main" count="43" uniqueCount="43">
  <si>
    <t>Budget Summary - Overall Budget</t>
  </si>
  <si>
    <t>Demo Company (US)</t>
  </si>
  <si>
    <t>For the period January 1, 2025 to December 31, 2025</t>
  </si>
  <si>
    <t>Overall Budget</t>
  </si>
  <si>
    <t>Account</t>
  </si>
  <si>
    <t>Jan 2025</t>
  </si>
  <si>
    <t>Feb 2025</t>
  </si>
  <si>
    <t>Mar 2025</t>
  </si>
  <si>
    <t>Apr 2025</t>
  </si>
  <si>
    <t>May 2025</t>
  </si>
  <si>
    <t>Jun 2025</t>
  </si>
  <si>
    <t>Jul 2025</t>
  </si>
  <si>
    <t>Aug 2025</t>
  </si>
  <si>
    <t>Sep 2025</t>
  </si>
  <si>
    <t>Oct 2025</t>
  </si>
  <si>
    <t>Nov 2025</t>
  </si>
  <si>
    <t>Dec 2025</t>
  </si>
  <si>
    <t>Total</t>
  </si>
  <si>
    <t>Trading Income</t>
  </si>
  <si>
    <t>Amazon sales</t>
  </si>
  <si>
    <t>Total Trading Income</t>
  </si>
  <si>
    <t>Cost of Sales</t>
  </si>
  <si>
    <t>Cost of Goods Sold</t>
  </si>
  <si>
    <t>Total Cost of Sales</t>
  </si>
  <si>
    <t>Gross Profit</t>
  </si>
  <si>
    <t>Operating Expenses</t>
  </si>
  <si>
    <t>Advertising</t>
  </si>
  <si>
    <t>Bank Service Charges</t>
  </si>
  <si>
    <t>Consulting &amp; Accounting</t>
  </si>
  <si>
    <t>Entertainment</t>
  </si>
  <si>
    <t>General Expenses</t>
  </si>
  <si>
    <t>Payroll Tax Expense</t>
  </si>
  <si>
    <t>Postage &amp; Delivery</t>
  </si>
  <si>
    <t>Printing &amp; Stationery</t>
  </si>
  <si>
    <t>Rent</t>
  </si>
  <si>
    <t>Repairs and Maintenance</t>
  </si>
  <si>
    <t>Telephone &amp; Internet</t>
  </si>
  <si>
    <t>Travel</t>
  </si>
  <si>
    <t>Utilities</t>
  </si>
  <si>
    <t>Vehicle expense</t>
  </si>
  <si>
    <t>Wages and Salaries</t>
  </si>
  <si>
    <t>Total Operating Expenses</t>
  </si>
  <si>
    <t>Net Profit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</si>
</sst>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;\(#,##0.00\)"/>
  </numFmts>
  <fonts count="7" x14ac:knownFonts="1">
    <font>
      <sz val="9"/>
      <color theme="1"/>
      <name val="Arial"/>
    </font>
    <font>
      <sz val="14"/>
      <color theme="1"/>
      <name val="Arial"/>
    </font>
    <font>
      <b/>
      <sz val="14"/>
      <color theme="1"/>
      <name val="Arial"/>
    </font>
    <font>
      <sz val="12"/>
      <color theme="1"/>
      <name val="Arial"/>
    </font>
    <font>
      <sz val="10"/>
      <color theme="1"/>
      <name val="Arial"/>
    </font>
    <font>
      <b/>
      <sz val="10"/>
      <color theme="1"/>
      <name val="Arial"/>
    </font>
    <font>
      <b/>
      <sz val="9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rgb="FFF2F2F2"/>
      </patternFill>
    </fill>
  </fills>
  <borders count="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EBEBEB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Alignment="1">
      <alignment vertical="center"/>
    </xf>
    <xf numFmtId="0" fontId="4" fillId="0" borderId="0" xfId="0" applyFont="1"/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right" vertical="center"/>
    </xf>
    <xf numFmtId="0" fontId="5" fillId="0" borderId="1" xfId="0" applyFont="1" applyBorder="1" applyAlignment="1">
      <alignment vertical="center"/>
    </xf>
    <xf numFmtId="0" fontId="0" fillId="0" borderId="0" xfId="0" applyFont="1"/>
    <xf numFmtId="0" fontId="0" fillId="0" borderId="0" xfId="0" applyFont="1" applyAlignment="1">
      <alignment vertical="center"/>
    </xf>
    <xf numFmtId="164" fontId="0" fillId="0" borderId="0" xfId="0" applyNumberFormat="1" applyFont="1" applyAlignment="1">
      <alignment horizontal="right" vertical="center"/>
    </xf>
    <xf numFmtId="0" fontId="6" fillId="0" borderId="2" xfId="0" applyFont="1" applyBorder="1" applyAlignment="1">
      <alignment vertical="center"/>
    </xf>
    <xf numFmtId="164" fontId="6" fillId="0" borderId="2" xfId="0" applyNumberFormat="1" applyFont="1" applyBorder="1" applyAlignment="1">
      <alignment horizontal="right" vertical="center"/>
    </xf>
    <xf numFmtId="0" fontId="6" fillId="2" borderId="3" xfId="0" applyFont="1" applyFill="1" applyBorder="1" applyAlignment="1">
      <alignment vertical="center"/>
    </xf>
    <xf numFmtId="164" fontId="6" fillId="2" borderId="3" xfId="0" applyNumberFormat="1" applyFont="1" applyFill="1" applyBorder="1" applyAlignment="1">
      <alignment horizontal="right" vertical="center"/>
    </xf>
    <xf numFmtId="0" fontId="0" fillId="0" borderId="2" xfId="0" applyFont="1" applyBorder="1" applyAlignment="1">
      <alignment vertical="center"/>
    </xf>
    <xf numFmtId="164" fontId="0" fillId="0" borderId="2" xfId="0" applyNumberFormat="1" applyFont="1" applyBorder="1" applyAlignment="1">
      <alignment horizontal="right" vertical="center"/>
    </xf>
  </cellXfs>
  <cellStyles count="1">
    <cellStyle name="Normal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"/>
  <sheetViews>
    <sheetView showGridLines="0" tabSelected="1" zoomScaleNormal="100" workbookViewId="0">
      <selection activeCell="R32" sqref="R32"/>
    </sheetView>
  </sheetViews>
  <sheetFormatPr defaultRowHeight="12" x14ac:dyDescent="0.2"/>
  <cols>
    <col min="1" max="1" width="25.7109375" customWidth="1"/>
    <col min="2" max="3" width="10.7109375" customWidth="1"/>
    <col min="4" max="4" width="11.28515625" customWidth="1"/>
    <col min="5" max="5" width="11" customWidth="1"/>
    <col min="6" max="6" width="11.42578125" customWidth="1"/>
    <col min="7" max="7" width="10.7109375" customWidth="1"/>
    <col min="8" max="8" width="10.140625" customWidth="1"/>
    <col min="9" max="9" width="11.140625" customWidth="1"/>
    <col min="10" max="11" width="10.7109375" customWidth="1"/>
    <col min="12" max="12" width="11" customWidth="1"/>
    <col min="13" max="13" width="10.7109375" customWidth="1"/>
    <col min="14" max="14" width="6.85546875" customWidth="1"/>
  </cols>
  <sheetData>
    <row r="1" spans="1:14" s="1" customFormat="1" ht="16.7" customHeight="1" x14ac:dyDescent="0.2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s="3" customFormat="1" ht="14.45" customHeight="1" x14ac:dyDescent="0.2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spans="1:14" s="3" customFormat="1" ht="14.45" customHeight="1" x14ac:dyDescent="0.2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spans="1:14" s="3" customFormat="1" ht="14.45" customHeight="1" x14ac:dyDescent="0.2">
      <c r="A4" s="4" t="s">
        <v>3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</row>
    <row r="5" spans="1:14" ht="13.35" customHeight="1" x14ac:dyDescent="0.2"/>
    <row r="6" spans="1:14" s="5" customFormat="1" ht="12.2" customHeight="1" x14ac:dyDescent="0.2">
      <c r="A6" s="6" t="s">
        <v>4</v>
      </c>
      <c r="B6" s="7" t="s">
        <v>5</v>
      </c>
      <c r="C6" s="7" t="s">
        <v>6</v>
      </c>
      <c r="D6" s="7" t="s">
        <v>7</v>
      </c>
      <c r="E6" s="7" t="s">
        <v>8</v>
      </c>
      <c r="F6" s="7" t="s">
        <v>9</v>
      </c>
      <c r="G6" s="7" t="s">
        <v>10</v>
      </c>
      <c r="H6" s="7" t="s">
        <v>11</v>
      </c>
      <c r="I6" s="7" t="s">
        <v>12</v>
      </c>
      <c r="J6" s="7" t="s">
        <v>13</v>
      </c>
      <c r="K6" s="7" t="s">
        <v>14</v>
      </c>
      <c r="L6" s="7" t="s">
        <v>15</v>
      </c>
      <c r="M6" s="7" t="s">
        <v>16</v>
      </c>
      <c r="N6" s="7" t="s">
        <v>17</v>
      </c>
    </row>
    <row r="7" spans="1:14" ht="13.35" customHeight="1" x14ac:dyDescent="0.2"/>
    <row r="8" spans="1:14" s="5" customFormat="1" ht="12.2" customHeight="1" x14ac:dyDescent="0.2">
      <c r="A8" s="8" t="s">
        <v>18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</row>
    <row r="9" spans="1:14" s="9" customFormat="1" ht="10.9" customHeight="1" x14ac:dyDescent="0.2">
      <c r="A9" s="10" t="s">
        <v>19</v>
      </c>
      <c r="B9" s="11">
        <v>6000</v>
      </c>
      <c r="C9" s="11">
        <v>7000</v>
      </c>
      <c r="D9" s="11">
        <v>7000</v>
      </c>
      <c r="E9" s="11">
        <v>0</v>
      </c>
      <c r="F9" s="11">
        <v>0</v>
      </c>
      <c r="G9" s="11">
        <v>0</v>
      </c>
      <c r="H9" s="11">
        <v>0</v>
      </c>
      <c r="I9" s="11">
        <v>0</v>
      </c>
      <c r="J9" s="11">
        <v>0</v>
      </c>
      <c r="K9" s="11">
        <v>0</v>
      </c>
      <c r="L9" s="11">
        <v>0</v>
      </c>
      <c r="M9" s="11">
        <v>0</v>
      </c>
      <c r="N9" s="11">
        <f>(((((((((((B9 + C9) + D9) + E9) + F9) + G9) + H9) + I9) + J9) + K9) + L9) + M9)</f>
        <v>20000</v>
      </c>
    </row>
    <row r="10" spans="1:14" s="9" customFormat="1" ht="10.9" customHeight="1" x14ac:dyDescent="0.2">
      <c r="A10" s="12" t="s">
        <v>20</v>
      </c>
      <c r="B10" s="13">
        <f t="shared" ref="B10:M10" si="0">B9</f>
        <v>6000</v>
      </c>
      <c r="C10" s="13">
        <f t="shared" si="0"/>
        <v>7000</v>
      </c>
      <c r="D10" s="13">
        <f t="shared" si="0"/>
        <v>7000</v>
      </c>
      <c r="E10" s="13">
        <f t="shared" si="0"/>
        <v>0</v>
      </c>
      <c r="F10" s="13">
        <f t="shared" si="0"/>
        <v>0</v>
      </c>
      <c r="G10" s="13">
        <f t="shared" si="0"/>
        <v>0</v>
      </c>
      <c r="H10" s="13">
        <f t="shared" si="0"/>
        <v>0</v>
      </c>
      <c r="I10" s="13">
        <f t="shared" si="0"/>
        <v>0</v>
      </c>
      <c r="J10" s="13">
        <f t="shared" si="0"/>
        <v>0</v>
      </c>
      <c r="K10" s="13">
        <f t="shared" si="0"/>
        <v>0</v>
      </c>
      <c r="L10" s="13">
        <f t="shared" si="0"/>
        <v>0</v>
      </c>
      <c r="M10" s="13">
        <f t="shared" si="0"/>
        <v>0</v>
      </c>
      <c r="N10" s="13">
        <f>(((((((((((B10 + C10) + D10) + E10) + F10) + G10) + H10) + I10) + J10) + K10) + L10) + M10)</f>
        <v>20000</v>
      </c>
    </row>
    <row r="11" spans="1:14" ht="13.35" customHeight="1" x14ac:dyDescent="0.2"/>
    <row r="12" spans="1:14" s="5" customFormat="1" ht="12.2" customHeight="1" x14ac:dyDescent="0.2">
      <c r="A12" s="8" t="s">
        <v>21</v>
      </c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</row>
    <row r="13" spans="1:14" s="9" customFormat="1" ht="10.9" customHeight="1" x14ac:dyDescent="0.2">
      <c r="A13" s="10" t="s">
        <v>22</v>
      </c>
      <c r="B13" s="11">
        <v>1000</v>
      </c>
      <c r="C13" s="11">
        <v>1000</v>
      </c>
      <c r="D13" s="11">
        <v>1000</v>
      </c>
      <c r="E13" s="11">
        <v>0</v>
      </c>
      <c r="F13" s="11">
        <v>0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0</v>
      </c>
      <c r="M13" s="11">
        <v>0</v>
      </c>
      <c r="N13" s="11">
        <f>(((((((((((B13 + C13) + D13) + E13) + F13) + G13) + H13) + I13) + J13) + K13) + L13) + M13)</f>
        <v>3000</v>
      </c>
    </row>
    <row r="14" spans="1:14" s="9" customFormat="1" ht="10.9" customHeight="1" x14ac:dyDescent="0.2">
      <c r="A14" s="12" t="s">
        <v>23</v>
      </c>
      <c r="B14" s="13">
        <f t="shared" ref="B14:M14" si="1">B13</f>
        <v>1000</v>
      </c>
      <c r="C14" s="13">
        <f t="shared" si="1"/>
        <v>1000</v>
      </c>
      <c r="D14" s="13">
        <f t="shared" si="1"/>
        <v>1000</v>
      </c>
      <c r="E14" s="13">
        <f t="shared" si="1"/>
        <v>0</v>
      </c>
      <c r="F14" s="13">
        <f t="shared" si="1"/>
        <v>0</v>
      </c>
      <c r="G14" s="13">
        <f t="shared" si="1"/>
        <v>0</v>
      </c>
      <c r="H14" s="13">
        <f t="shared" si="1"/>
        <v>0</v>
      </c>
      <c r="I14" s="13">
        <f t="shared" si="1"/>
        <v>0</v>
      </c>
      <c r="J14" s="13">
        <f t="shared" si="1"/>
        <v>0</v>
      </c>
      <c r="K14" s="13">
        <f t="shared" si="1"/>
        <v>0</v>
      </c>
      <c r="L14" s="13">
        <f t="shared" si="1"/>
        <v>0</v>
      </c>
      <c r="M14" s="13">
        <f t="shared" si="1"/>
        <v>0</v>
      </c>
      <c r="N14" s="13">
        <f>(((((((((((B14 + C14) + D14) + E14) + F14) + G14) + H14) + I14) + J14) + K14) + L14) + M14)</f>
        <v>3000</v>
      </c>
    </row>
    <row r="15" spans="1:14" ht="13.35" customHeight="1" x14ac:dyDescent="0.2"/>
    <row r="16" spans="1:14" s="9" customFormat="1" ht="10.9" customHeight="1" x14ac:dyDescent="0.2">
      <c r="A16" s="14" t="s">
        <v>24</v>
      </c>
      <c r="B16" s="15">
        <f t="shared" ref="B16:M16" si="2">(B10 - B14)</f>
        <v>5000</v>
      </c>
      <c r="C16" s="15">
        <f t="shared" si="2"/>
        <v>6000</v>
      </c>
      <c r="D16" s="15">
        <f t="shared" si="2"/>
        <v>6000</v>
      </c>
      <c r="E16" s="15">
        <f t="shared" si="2"/>
        <v>0</v>
      </c>
      <c r="F16" s="15">
        <f t="shared" si="2"/>
        <v>0</v>
      </c>
      <c r="G16" s="15">
        <f t="shared" si="2"/>
        <v>0</v>
      </c>
      <c r="H16" s="15">
        <f t="shared" si="2"/>
        <v>0</v>
      </c>
      <c r="I16" s="15">
        <f t="shared" si="2"/>
        <v>0</v>
      </c>
      <c r="J16" s="15">
        <f t="shared" si="2"/>
        <v>0</v>
      </c>
      <c r="K16" s="15">
        <f t="shared" si="2"/>
        <v>0</v>
      </c>
      <c r="L16" s="15">
        <f t="shared" si="2"/>
        <v>0</v>
      </c>
      <c r="M16" s="15">
        <f t="shared" si="2"/>
        <v>0</v>
      </c>
      <c r="N16" s="15">
        <f>(((((((((((B16 + C16) + D16) + E16) + F16) + G16) + H16) + I16) + J16) + K16) + L16) + M16)</f>
        <v>17000</v>
      </c>
    </row>
    <row r="17" spans="1:14" ht="13.35" customHeight="1" x14ac:dyDescent="0.2"/>
    <row r="18" spans="1:14" s="5" customFormat="1" ht="12.2" customHeight="1" x14ac:dyDescent="0.2">
      <c r="A18" s="8" t="s">
        <v>25</v>
      </c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</row>
    <row r="19" spans="1:14" s="9" customFormat="1" ht="10.9" customHeight="1" x14ac:dyDescent="0.2">
      <c r="A19" s="10" t="s">
        <v>26</v>
      </c>
      <c r="B19" s="11">
        <v>1000</v>
      </c>
      <c r="C19" s="11">
        <v>7000</v>
      </c>
      <c r="D19" s="11">
        <v>3000</v>
      </c>
      <c r="E19" s="11">
        <v>0</v>
      </c>
      <c r="F19" s="11">
        <v>0</v>
      </c>
      <c r="G19" s="11">
        <v>0</v>
      </c>
      <c r="H19" s="11">
        <v>0</v>
      </c>
      <c r="I19" s="11">
        <v>0</v>
      </c>
      <c r="J19" s="11">
        <v>0</v>
      </c>
      <c r="K19" s="11">
        <v>0</v>
      </c>
      <c r="L19" s="11">
        <v>0</v>
      </c>
      <c r="M19" s="11">
        <v>0</v>
      </c>
      <c r="N19" s="11">
        <f t="shared" ref="N19:N34" si="3">(((((((((((B19 + C19) + D19) + E19) + F19) + G19) + H19) + I19) + J19) + K19) + L19) + M19)</f>
        <v>11000</v>
      </c>
    </row>
    <row r="20" spans="1:14" s="9" customFormat="1" ht="10.9" customHeight="1" x14ac:dyDescent="0.2">
      <c r="A20" s="16" t="s">
        <v>27</v>
      </c>
      <c r="B20" s="17">
        <v>15</v>
      </c>
      <c r="C20" s="17">
        <v>15</v>
      </c>
      <c r="D20" s="17">
        <v>15</v>
      </c>
      <c r="E20" s="17">
        <v>0</v>
      </c>
      <c r="F20" s="17">
        <v>0</v>
      </c>
      <c r="G20" s="17">
        <v>0</v>
      </c>
      <c r="H20" s="17">
        <v>0</v>
      </c>
      <c r="I20" s="17">
        <v>0</v>
      </c>
      <c r="J20" s="17">
        <v>0</v>
      </c>
      <c r="K20" s="17">
        <v>0</v>
      </c>
      <c r="L20" s="17">
        <v>0</v>
      </c>
      <c r="M20" s="17">
        <v>0</v>
      </c>
      <c r="N20" s="17">
        <f t="shared" si="3"/>
        <v>45</v>
      </c>
    </row>
    <row r="21" spans="1:14" s="9" customFormat="1" ht="10.9" customHeight="1" x14ac:dyDescent="0.2">
      <c r="A21" s="16" t="s">
        <v>28</v>
      </c>
      <c r="B21" s="17">
        <v>29</v>
      </c>
      <c r="C21" s="17">
        <v>29</v>
      </c>
      <c r="D21" s="17">
        <v>29</v>
      </c>
      <c r="E21" s="17">
        <v>0</v>
      </c>
      <c r="F21" s="17">
        <v>0</v>
      </c>
      <c r="G21" s="17">
        <v>0</v>
      </c>
      <c r="H21" s="17">
        <v>0</v>
      </c>
      <c r="I21" s="17">
        <v>0</v>
      </c>
      <c r="J21" s="17">
        <v>0</v>
      </c>
      <c r="K21" s="17">
        <v>0</v>
      </c>
      <c r="L21" s="17">
        <v>0</v>
      </c>
      <c r="M21" s="17">
        <v>0</v>
      </c>
      <c r="N21" s="17">
        <f t="shared" si="3"/>
        <v>87</v>
      </c>
    </row>
    <row r="22" spans="1:14" s="9" customFormat="1" ht="10.9" customHeight="1" x14ac:dyDescent="0.2">
      <c r="A22" s="16" t="s">
        <v>29</v>
      </c>
      <c r="B22" s="17">
        <v>50</v>
      </c>
      <c r="C22" s="17">
        <v>50</v>
      </c>
      <c r="D22" s="17">
        <v>50</v>
      </c>
      <c r="E22" s="17">
        <v>0</v>
      </c>
      <c r="F22" s="17">
        <v>0</v>
      </c>
      <c r="G22" s="17">
        <v>0</v>
      </c>
      <c r="H22" s="17">
        <v>0</v>
      </c>
      <c r="I22" s="17">
        <v>0</v>
      </c>
      <c r="J22" s="17">
        <v>0</v>
      </c>
      <c r="K22" s="17">
        <v>0</v>
      </c>
      <c r="L22" s="17">
        <v>0</v>
      </c>
      <c r="M22" s="17">
        <v>0</v>
      </c>
      <c r="N22" s="17">
        <f t="shared" si="3"/>
        <v>150</v>
      </c>
    </row>
    <row r="23" spans="1:14" s="9" customFormat="1" ht="10.9" customHeight="1" x14ac:dyDescent="0.2">
      <c r="A23" s="16" t="s">
        <v>30</v>
      </c>
      <c r="B23" s="17">
        <v>120</v>
      </c>
      <c r="C23" s="17">
        <v>120</v>
      </c>
      <c r="D23" s="17">
        <v>12</v>
      </c>
      <c r="E23" s="17">
        <v>0</v>
      </c>
      <c r="F23" s="17">
        <v>0</v>
      </c>
      <c r="G23" s="17">
        <v>0</v>
      </c>
      <c r="H23" s="17">
        <v>0</v>
      </c>
      <c r="I23" s="17">
        <v>0</v>
      </c>
      <c r="J23" s="17">
        <v>0</v>
      </c>
      <c r="K23" s="17">
        <v>0</v>
      </c>
      <c r="L23" s="17">
        <v>0</v>
      </c>
      <c r="M23" s="17">
        <v>0</v>
      </c>
      <c r="N23" s="17">
        <f t="shared" si="3"/>
        <v>252</v>
      </c>
    </row>
    <row r="24" spans="1:14" s="9" customFormat="1" ht="10.9" customHeight="1" x14ac:dyDescent="0.2">
      <c r="A24" s="16" t="s">
        <v>31</v>
      </c>
      <c r="B24" s="17">
        <v>0</v>
      </c>
      <c r="C24" s="17">
        <v>1400</v>
      </c>
      <c r="D24" s="17">
        <v>1400</v>
      </c>
      <c r="E24" s="17">
        <v>0</v>
      </c>
      <c r="F24" s="17">
        <v>0</v>
      </c>
      <c r="G24" s="17">
        <v>0</v>
      </c>
      <c r="H24" s="17">
        <v>0</v>
      </c>
      <c r="I24" s="17">
        <v>0</v>
      </c>
      <c r="J24" s="17">
        <v>0</v>
      </c>
      <c r="K24" s="17">
        <v>0</v>
      </c>
      <c r="L24" s="17">
        <v>0</v>
      </c>
      <c r="M24" s="17">
        <v>0</v>
      </c>
      <c r="N24" s="17">
        <f t="shared" si="3"/>
        <v>2800</v>
      </c>
    </row>
    <row r="25" spans="1:14" s="9" customFormat="1" ht="10.9" customHeight="1" x14ac:dyDescent="0.2">
      <c r="A25" s="16" t="s">
        <v>32</v>
      </c>
      <c r="B25" s="17">
        <v>50</v>
      </c>
      <c r="C25" s="17">
        <v>50</v>
      </c>
      <c r="D25" s="17">
        <v>50</v>
      </c>
      <c r="E25" s="17">
        <v>0</v>
      </c>
      <c r="F25" s="17">
        <v>0</v>
      </c>
      <c r="G25" s="17">
        <v>0</v>
      </c>
      <c r="H25" s="17">
        <v>0</v>
      </c>
      <c r="I25" s="17">
        <v>0</v>
      </c>
      <c r="J25" s="17">
        <v>0</v>
      </c>
      <c r="K25" s="17">
        <v>0</v>
      </c>
      <c r="L25" s="17">
        <v>0</v>
      </c>
      <c r="M25" s="17">
        <v>0</v>
      </c>
      <c r="N25" s="17">
        <f t="shared" si="3"/>
        <v>150</v>
      </c>
    </row>
    <row r="26" spans="1:14" s="9" customFormat="1" ht="10.9" customHeight="1" x14ac:dyDescent="0.2">
      <c r="A26" s="16" t="s">
        <v>33</v>
      </c>
      <c r="B26" s="17">
        <v>20</v>
      </c>
      <c r="C26" s="17">
        <v>20</v>
      </c>
      <c r="D26" s="17">
        <v>20</v>
      </c>
      <c r="E26" s="17">
        <v>0</v>
      </c>
      <c r="F26" s="17">
        <v>0</v>
      </c>
      <c r="G26" s="17">
        <v>0</v>
      </c>
      <c r="H26" s="17">
        <v>0</v>
      </c>
      <c r="I26" s="17">
        <v>0</v>
      </c>
      <c r="J26" s="17">
        <v>0</v>
      </c>
      <c r="K26" s="17">
        <v>0</v>
      </c>
      <c r="L26" s="17">
        <v>0</v>
      </c>
      <c r="M26" s="17">
        <v>0</v>
      </c>
      <c r="N26" s="17">
        <f t="shared" si="3"/>
        <v>60</v>
      </c>
    </row>
    <row r="27" spans="1:14" s="9" customFormat="1" ht="10.9" customHeight="1" x14ac:dyDescent="0.2">
      <c r="A27" s="16" t="s">
        <v>34</v>
      </c>
      <c r="B27" s="17">
        <v>1200</v>
      </c>
      <c r="C27" s="17">
        <v>1200</v>
      </c>
      <c r="D27" s="17">
        <v>1200</v>
      </c>
      <c r="E27" s="17">
        <v>0</v>
      </c>
      <c r="F27" s="17">
        <v>0</v>
      </c>
      <c r="G27" s="17">
        <v>0</v>
      </c>
      <c r="H27" s="17">
        <v>0</v>
      </c>
      <c r="I27" s="17">
        <v>0</v>
      </c>
      <c r="J27" s="17">
        <v>0</v>
      </c>
      <c r="K27" s="17">
        <v>0</v>
      </c>
      <c r="L27" s="17">
        <v>0</v>
      </c>
      <c r="M27" s="17">
        <v>0</v>
      </c>
      <c r="N27" s="17">
        <f t="shared" si="3"/>
        <v>3600</v>
      </c>
    </row>
    <row r="28" spans="1:14" s="9" customFormat="1" ht="10.9" customHeight="1" x14ac:dyDescent="0.2">
      <c r="A28" s="16" t="s">
        <v>35</v>
      </c>
      <c r="B28" s="17">
        <v>100</v>
      </c>
      <c r="C28" s="17">
        <v>100</v>
      </c>
      <c r="D28" s="17">
        <v>100</v>
      </c>
      <c r="E28" s="17">
        <v>0</v>
      </c>
      <c r="F28" s="17">
        <v>0</v>
      </c>
      <c r="G28" s="17">
        <v>0</v>
      </c>
      <c r="H28" s="17">
        <v>0</v>
      </c>
      <c r="I28" s="17">
        <v>0</v>
      </c>
      <c r="J28" s="17">
        <v>0</v>
      </c>
      <c r="K28" s="17">
        <v>0</v>
      </c>
      <c r="L28" s="17">
        <v>0</v>
      </c>
      <c r="M28" s="17">
        <v>0</v>
      </c>
      <c r="N28" s="17">
        <f t="shared" si="3"/>
        <v>300</v>
      </c>
    </row>
    <row r="29" spans="1:14" s="9" customFormat="1" ht="10.9" customHeight="1" x14ac:dyDescent="0.2">
      <c r="A29" s="16" t="s">
        <v>36</v>
      </c>
      <c r="B29" s="17">
        <v>45</v>
      </c>
      <c r="C29" s="17">
        <v>45</v>
      </c>
      <c r="D29" s="17">
        <v>45</v>
      </c>
      <c r="E29" s="17">
        <v>0</v>
      </c>
      <c r="F29" s="17">
        <v>0</v>
      </c>
      <c r="G29" s="17">
        <v>0</v>
      </c>
      <c r="H29" s="17">
        <v>0</v>
      </c>
      <c r="I29" s="17">
        <v>0</v>
      </c>
      <c r="J29" s="17">
        <v>0</v>
      </c>
      <c r="K29" s="17">
        <v>0</v>
      </c>
      <c r="L29" s="17">
        <v>0</v>
      </c>
      <c r="M29" s="17">
        <v>0</v>
      </c>
      <c r="N29" s="17">
        <f t="shared" si="3"/>
        <v>135</v>
      </c>
    </row>
    <row r="30" spans="1:14" s="9" customFormat="1" ht="10.9" customHeight="1" x14ac:dyDescent="0.2">
      <c r="A30" s="16" t="s">
        <v>37</v>
      </c>
      <c r="B30" s="17">
        <v>150</v>
      </c>
      <c r="C30" s="17">
        <v>150</v>
      </c>
      <c r="D30" s="17">
        <v>150</v>
      </c>
      <c r="E30" s="17">
        <v>0</v>
      </c>
      <c r="F30" s="17">
        <v>0</v>
      </c>
      <c r="G30" s="17">
        <v>0</v>
      </c>
      <c r="H30" s="17">
        <v>0</v>
      </c>
      <c r="I30" s="17">
        <v>0</v>
      </c>
      <c r="J30" s="17">
        <v>0</v>
      </c>
      <c r="K30" s="17">
        <v>0</v>
      </c>
      <c r="L30" s="17">
        <v>0</v>
      </c>
      <c r="M30" s="17">
        <v>0</v>
      </c>
      <c r="N30" s="17">
        <f t="shared" si="3"/>
        <v>450</v>
      </c>
    </row>
    <row r="31" spans="1:14" s="9" customFormat="1" ht="10.9" customHeight="1" x14ac:dyDescent="0.2">
      <c r="A31" s="16" t="s">
        <v>38</v>
      </c>
      <c r="B31" s="17">
        <v>120</v>
      </c>
      <c r="C31" s="17">
        <v>120</v>
      </c>
      <c r="D31" s="17">
        <v>120</v>
      </c>
      <c r="E31" s="17">
        <v>0</v>
      </c>
      <c r="F31" s="17">
        <v>0</v>
      </c>
      <c r="G31" s="17">
        <v>0</v>
      </c>
      <c r="H31" s="17">
        <v>0</v>
      </c>
      <c r="I31" s="17">
        <v>0</v>
      </c>
      <c r="J31" s="17">
        <v>0</v>
      </c>
      <c r="K31" s="17">
        <v>0</v>
      </c>
      <c r="L31" s="17">
        <v>0</v>
      </c>
      <c r="M31" s="17">
        <v>0</v>
      </c>
      <c r="N31" s="17">
        <f t="shared" si="3"/>
        <v>360</v>
      </c>
    </row>
    <row r="32" spans="1:14" s="9" customFormat="1" ht="10.9" customHeight="1" x14ac:dyDescent="0.2">
      <c r="A32" s="16" t="s">
        <v>39</v>
      </c>
      <c r="B32" s="17">
        <v>50</v>
      </c>
      <c r="C32" s="17">
        <v>50</v>
      </c>
      <c r="D32" s="17">
        <v>50</v>
      </c>
      <c r="E32" s="17">
        <v>0</v>
      </c>
      <c r="F32" s="17">
        <v>0</v>
      </c>
      <c r="G32" s="17">
        <v>0</v>
      </c>
      <c r="H32" s="17">
        <v>0</v>
      </c>
      <c r="I32" s="17">
        <v>0</v>
      </c>
      <c r="J32" s="17">
        <v>0</v>
      </c>
      <c r="K32" s="17">
        <v>0</v>
      </c>
      <c r="L32" s="17">
        <v>0</v>
      </c>
      <c r="M32" s="17">
        <v>0</v>
      </c>
      <c r="N32" s="17">
        <f t="shared" si="3"/>
        <v>150</v>
      </c>
    </row>
    <row r="33" spans="1:14" s="9" customFormat="1" ht="10.9" customHeight="1" x14ac:dyDescent="0.2">
      <c r="A33" s="16" t="s">
        <v>40</v>
      </c>
      <c r="B33" s="17">
        <v>0</v>
      </c>
      <c r="C33" s="17">
        <v>17000</v>
      </c>
      <c r="D33" s="17">
        <v>17000</v>
      </c>
      <c r="E33" s="17">
        <v>0</v>
      </c>
      <c r="F33" s="17">
        <v>0</v>
      </c>
      <c r="G33" s="17">
        <v>0</v>
      </c>
      <c r="H33" s="17">
        <v>0</v>
      </c>
      <c r="I33" s="17">
        <v>0</v>
      </c>
      <c r="J33" s="17">
        <v>0</v>
      </c>
      <c r="K33" s="17">
        <v>0</v>
      </c>
      <c r="L33" s="17">
        <v>0</v>
      </c>
      <c r="M33" s="17">
        <v>0</v>
      </c>
      <c r="N33" s="17">
        <f t="shared" si="3"/>
        <v>34000</v>
      </c>
    </row>
    <row r="34" spans="1:14" s="9" customFormat="1" ht="10.9" customHeight="1" x14ac:dyDescent="0.2">
      <c r="A34" s="12" t="s">
        <v>41</v>
      </c>
      <c r="B34" s="13">
        <f t="shared" ref="B34:M34" si="4">SUM(B19:B33)</f>
        <v>2949</v>
      </c>
      <c r="C34" s="13">
        <f t="shared" si="4"/>
        <v>27349</v>
      </c>
      <c r="D34" s="13">
        <f t="shared" si="4"/>
        <v>23241</v>
      </c>
      <c r="E34" s="13">
        <f t="shared" si="4"/>
        <v>0</v>
      </c>
      <c r="F34" s="13">
        <f t="shared" si="4"/>
        <v>0</v>
      </c>
      <c r="G34" s="13">
        <f t="shared" si="4"/>
        <v>0</v>
      </c>
      <c r="H34" s="13">
        <f t="shared" si="4"/>
        <v>0</v>
      </c>
      <c r="I34" s="13">
        <f t="shared" si="4"/>
        <v>0</v>
      </c>
      <c r="J34" s="13">
        <f t="shared" si="4"/>
        <v>0</v>
      </c>
      <c r="K34" s="13">
        <f t="shared" si="4"/>
        <v>0</v>
      </c>
      <c r="L34" s="13">
        <f t="shared" si="4"/>
        <v>0</v>
      </c>
      <c r="M34" s="13">
        <f t="shared" si="4"/>
        <v>0</v>
      </c>
      <c r="N34" s="13">
        <f t="shared" si="3"/>
        <v>53539</v>
      </c>
    </row>
    <row r="35" spans="1:14" ht="13.35" customHeight="1" x14ac:dyDescent="0.2"/>
    <row r="36" spans="1:14" s="9" customFormat="1" ht="10.9" customHeight="1" x14ac:dyDescent="0.2">
      <c r="A36" s="14" t="s">
        <v>42</v>
      </c>
      <c r="B36" s="15">
        <f t="shared" ref="B36:M36" si="5">((B16 + 0) - B34)</f>
        <v>2051</v>
      </c>
      <c r="C36" s="15">
        <f t="shared" si="5"/>
        <v>-21349</v>
      </c>
      <c r="D36" s="15">
        <f t="shared" si="5"/>
        <v>-17241</v>
      </c>
      <c r="E36" s="15">
        <f t="shared" si="5"/>
        <v>0</v>
      </c>
      <c r="F36" s="15">
        <f t="shared" si="5"/>
        <v>0</v>
      </c>
      <c r="G36" s="15">
        <f t="shared" si="5"/>
        <v>0</v>
      </c>
      <c r="H36" s="15">
        <f t="shared" si="5"/>
        <v>0</v>
      </c>
      <c r="I36" s="15">
        <f t="shared" si="5"/>
        <v>0</v>
      </c>
      <c r="J36" s="15">
        <f t="shared" si="5"/>
        <v>0</v>
      </c>
      <c r="K36" s="15">
        <f t="shared" si="5"/>
        <v>0</v>
      </c>
      <c r="L36" s="15">
        <f t="shared" si="5"/>
        <v>0</v>
      </c>
      <c r="M36" s="15">
        <f t="shared" si="5"/>
        <v>0</v>
      </c>
      <c r="N36" s="15">
        <f>(((((((((((B36 + C36) + D36) + E36) + F36) + G36) + H36) + I36) + J36) + K36) + L36) + M36)</f>
        <v>-36539</v>
      </c>
    </row>
  </sheetData>
  <pageMargins left="0.7" right="0.7" top="0.75" bottom="0.75" header="0.3" footer="0.3"/>
  <pageSetup paperSize="9" fitToWidth="0" fitToHeight="0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Budget Summary - Overall Budget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Jada Williamson</dc:creator>
  <cp:lastModifiedBy>Jada Williamson</cp:lastModifiedBy>
  <dcterms:created xsi:type="dcterms:W3CDTF">2025-04-16T17:36:29Z</dcterms:created>
  <dcterms:modified xsi:type="dcterms:W3CDTF">2025-04-16T17:36:29Z</dcterms:modified>
</cp:coreProperties>
</file>